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STĘPOWANIA 2017\9-17-I  Kompleksowe mechaniczne\SIWZ\"/>
    </mc:Choice>
  </mc:AlternateContent>
  <bookViews>
    <workbookView xWindow="0" yWindow="0" windowWidth="24000" windowHeight="9435" activeTab="3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</sheets>
  <definedNames>
    <definedName name="_xlnm.Print_Area" localSheetId="0">I!$A$1:$K$31</definedName>
    <definedName name="_xlnm.Print_Area" localSheetId="1">II!$A$1:$K$30</definedName>
    <definedName name="_xlnm.Print_Area" localSheetId="2">III!$A$1:$K$30</definedName>
    <definedName name="_xlnm.Print_Area" localSheetId="3">IV!$A$1:$K$30</definedName>
    <definedName name="_xlnm.Print_Area" localSheetId="8">IX!$A$1:$K$30</definedName>
    <definedName name="_xlnm.Print_Area" localSheetId="4">V!$A$1:$K$31</definedName>
    <definedName name="_xlnm.Print_Area" localSheetId="5">VI!$A$1:$K$31</definedName>
    <definedName name="_xlnm.Print_Area" localSheetId="6">VII!$A$1:$K$30</definedName>
    <definedName name="_xlnm.Print_Area" localSheetId="7">VIII!$A$1:$K$30</definedName>
    <definedName name="_xlnm.Print_Area" localSheetId="9">X!$A$1:$K$30</definedName>
    <definedName name="_xlnm.Print_Area" localSheetId="10">XI!$A$1:$K$30</definedName>
    <definedName name="_xlnm.Print_Area" localSheetId="11">XII!$A$1:$K$31</definedName>
    <definedName name="_xlnm.Print_Area" localSheetId="12">XIII!$A$1:$K$30</definedName>
    <definedName name="_xlnm.Print_Area" localSheetId="13">XIV!$A$1:$K$31</definedName>
    <definedName name="_xlnm.Print_Area" localSheetId="14">XV!$A$1:$K$30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5" l="1"/>
  <c r="H18" i="15"/>
  <c r="F10" i="15"/>
  <c r="F12" i="15" s="1"/>
  <c r="F9" i="15"/>
  <c r="F11" i="15" s="1"/>
  <c r="F10" i="14"/>
  <c r="F12" i="14" s="1"/>
  <c r="F9" i="14"/>
  <c r="F11" i="14" s="1"/>
  <c r="F10" i="13"/>
  <c r="F12" i="13" s="1"/>
  <c r="F9" i="13"/>
  <c r="F11" i="13" s="1"/>
  <c r="F10" i="12"/>
  <c r="F12" i="12" s="1"/>
  <c r="F9" i="12"/>
  <c r="F11" i="12" s="1"/>
  <c r="F10" i="11"/>
  <c r="F12" i="11" s="1"/>
  <c r="F9" i="11"/>
  <c r="F11" i="11" s="1"/>
  <c r="F10" i="10"/>
  <c r="F12" i="10" s="1"/>
  <c r="F9" i="10"/>
  <c r="F11" i="10" s="1"/>
  <c r="F10" i="9"/>
  <c r="F12" i="9" s="1"/>
  <c r="F9" i="9"/>
  <c r="F11" i="9" s="1"/>
  <c r="F10" i="8"/>
  <c r="F12" i="8" s="1"/>
  <c r="F9" i="8"/>
  <c r="F11" i="8" s="1"/>
  <c r="F10" i="7"/>
  <c r="F12" i="7" s="1"/>
  <c r="F9" i="7"/>
  <c r="F11" i="7" s="1"/>
  <c r="F10" i="6"/>
  <c r="F12" i="6" s="1"/>
  <c r="F9" i="6"/>
  <c r="F11" i="6" s="1"/>
  <c r="F10" i="5"/>
  <c r="F12" i="5" s="1"/>
  <c r="F9" i="5"/>
  <c r="F11" i="5" s="1"/>
  <c r="F10" i="4"/>
  <c r="F12" i="4" s="1"/>
  <c r="F9" i="4"/>
  <c r="F11" i="4" s="1"/>
  <c r="F11" i="3"/>
  <c r="F10" i="3"/>
  <c r="F12" i="3" s="1"/>
  <c r="F9" i="3"/>
  <c r="F10" i="2"/>
  <c r="F12" i="2" s="1"/>
  <c r="F9" i="2"/>
  <c r="F11" i="2" s="1"/>
  <c r="F9" i="1"/>
  <c r="F10" i="1"/>
  <c r="F11" i="1"/>
  <c r="F12" i="1" l="1"/>
</calcChain>
</file>

<file path=xl/sharedStrings.xml><?xml version="1.0" encoding="utf-8"?>
<sst xmlns="http://schemas.openxmlformats.org/spreadsheetml/2006/main" count="685" uniqueCount="103">
  <si>
    <t>Załacznik Nr 1/I
do SIWZ</t>
  </si>
  <si>
    <t>Lp</t>
  </si>
  <si>
    <t xml:space="preserve"> Wyszczególnienie cen</t>
  </si>
  <si>
    <t>CENY JEDNOSTKOWE NETTO</t>
  </si>
  <si>
    <t>Liczba jednostek sprzętowych (posypywarek)</t>
  </si>
  <si>
    <t>Zakres prac
 (w km)</t>
  </si>
  <si>
    <t>Liczba akcji 
(w szt.)</t>
  </si>
  <si>
    <t>Wartość (w zł)
NETTO</t>
  </si>
  <si>
    <t>VAT (8%)</t>
  </si>
  <si>
    <t>Wartość (w zł)
BRUTTO</t>
  </si>
  <si>
    <t>cyfrowo</t>
  </si>
  <si>
    <t xml:space="preserve">za 1 km pasa posypywania chlorkiem sodu </t>
  </si>
  <si>
    <t xml:space="preserve">CZ1,1= </t>
  </si>
  <si>
    <t xml:space="preserve">za 1 km pasa posypywania mieszanką chlorku sodu z chlorkiem wapnia </t>
  </si>
  <si>
    <t>CZ1,2=</t>
  </si>
  <si>
    <t xml:space="preserve"> za 1 km pasa płużenia</t>
  </si>
  <si>
    <t>CZ1,3 P=</t>
  </si>
  <si>
    <t>za 1 km pasa płużenia</t>
  </si>
  <si>
    <t>za 1 km  pasa posypywania chlorkiem sodu w trakcie płużenia</t>
  </si>
  <si>
    <t>CZ1,4=</t>
  </si>
  <si>
    <t>za 1 km  pasa posypywania mieszanką chlorku sodu z chlorkiem wapnia w trakcie płużenia</t>
  </si>
  <si>
    <t>CZ1,5=</t>
  </si>
  <si>
    <t>za jednostkę sprzętową (posypywarkę) uczestniczącą w akcji ALFA 0</t>
  </si>
  <si>
    <t>za jednostkę sprzętową (posypywarkę) uczestniczącą w akcji GAMMA 0</t>
  </si>
  <si>
    <t xml:space="preserve">CZ1,7= </t>
  </si>
  <si>
    <t xml:space="preserve">za doczyszczenie 1 km jezdni ulicy </t>
  </si>
  <si>
    <t xml:space="preserve">CZ1,8= </t>
  </si>
  <si>
    <t>sprzątania za 1 km jezdni ulic</t>
  </si>
  <si>
    <t>……………………….……………………………………………………</t>
  </si>
  <si>
    <t>(podpis uprawnionego przedstawiciela Wykonawcy)</t>
  </si>
  <si>
    <t>Kosztorys dla rejonu I</t>
  </si>
  <si>
    <t xml:space="preserve">za 1 km pasa posypywania kruszywem </t>
  </si>
  <si>
    <t>CZ1,6=</t>
  </si>
  <si>
    <t>CL1=</t>
  </si>
  <si>
    <t>zmywania za 1 km jezdni ulic</t>
  </si>
  <si>
    <t>CL2=</t>
  </si>
  <si>
    <t>Łącznie wartość prac CX (suma poz. 1÷11):</t>
  </si>
  <si>
    <t>Łącznie wartość prac CX x 3 sezony: = cena ofertowa</t>
  </si>
  <si>
    <t>Kosztorys dla rejonu II</t>
  </si>
  <si>
    <t>Łącznie wartość prac CX (suma poz. 1÷10):</t>
  </si>
  <si>
    <t>Kosztorys dla rejonu III</t>
  </si>
  <si>
    <t>Kosztorys dla rejonu IV</t>
  </si>
  <si>
    <t>Kosztorys dla rejonu V</t>
  </si>
  <si>
    <t>Kosztorys dla rejonu VI</t>
  </si>
  <si>
    <t>Kosztorys dla rejonu VII</t>
  </si>
  <si>
    <t>Kosztorys dla rejonu VIII</t>
  </si>
  <si>
    <t>Kosztorys dla rejonu IX</t>
  </si>
  <si>
    <t>Kosztorys dla rejonu X</t>
  </si>
  <si>
    <t>Kosztorys dla rejonu XI</t>
  </si>
  <si>
    <t>Kosztorys dla rejonu XII</t>
  </si>
  <si>
    <t>Kosztorys dla rejonu XIII</t>
  </si>
  <si>
    <t>Kosztorys dla rejonu XIV</t>
  </si>
  <si>
    <t>Kosztorys dla rejonu XV</t>
  </si>
  <si>
    <t>Załacznik Nr 1/II
do SIWZ</t>
  </si>
  <si>
    <t>Załacznik Nr 1/III
do SIWZ</t>
  </si>
  <si>
    <t>Załacznik Nr 1/IV
do SIWZ</t>
  </si>
  <si>
    <t>Załacznik Nr 1/V
do SIWZ</t>
  </si>
  <si>
    <t>Załacznik Nr 1/VI
do SIWZ</t>
  </si>
  <si>
    <t>Załacznik Nr 1/VII
do SIWZ</t>
  </si>
  <si>
    <t>Załacznik Nr 1/VIII
do SIWZ</t>
  </si>
  <si>
    <t>Załacznik Nr 1/IX
do SIWZ</t>
  </si>
  <si>
    <t>Załacznik Nr 1/X
do SIWZ</t>
  </si>
  <si>
    <t>Załacznik Nr 1/XI
do SIWZ</t>
  </si>
  <si>
    <t>Załacznik Nr 1/XII
do SIWZ</t>
  </si>
  <si>
    <t>Załacznik Nr 1/XIII
do SIWZ</t>
  </si>
  <si>
    <t>Załacznik Nr 1/XIV
do SIWZ</t>
  </si>
  <si>
    <t>Załacznik Nr 1/XV
do SIWZ</t>
  </si>
  <si>
    <t xml:space="preserve">CZ1,9= </t>
  </si>
  <si>
    <t>Maksymalny %
łącznej wartości prac (CX)</t>
  </si>
  <si>
    <t>max do 0,25 %</t>
  </si>
  <si>
    <t>max do 4,30 %</t>
  </si>
  <si>
    <t xml:space="preserve">max do 0,20 % </t>
  </si>
  <si>
    <t>max do 4,35 %</t>
  </si>
  <si>
    <t>max do 0,20 %</t>
  </si>
  <si>
    <t>max do 1,55 %</t>
  </si>
  <si>
    <t xml:space="preserve">max do 1,60 % </t>
  </si>
  <si>
    <t xml:space="preserve">max do 4,55 % </t>
  </si>
  <si>
    <t xml:space="preserve">max do 1,65 % </t>
  </si>
  <si>
    <t xml:space="preserve">max do 0,10 % </t>
  </si>
  <si>
    <t xml:space="preserve">max do 4,10 % </t>
  </si>
  <si>
    <t xml:space="preserve">max do 0,30 % </t>
  </si>
  <si>
    <t>max do 4,45 %</t>
  </si>
  <si>
    <t>max do 0,40 %</t>
  </si>
  <si>
    <t xml:space="preserve">max do 4,30 % </t>
  </si>
  <si>
    <t xml:space="preserve">max do 5,35 % </t>
  </si>
  <si>
    <t>max do 1,80 %</t>
  </si>
  <si>
    <t>max do 0,45 %</t>
  </si>
  <si>
    <t>max do 4,10 %</t>
  </si>
  <si>
    <t xml:space="preserve">max do 2,25 % </t>
  </si>
  <si>
    <t xml:space="preserve">max do 0,70 % </t>
  </si>
  <si>
    <t>max do 2,60 %</t>
  </si>
  <si>
    <t>max do 0,60 %</t>
  </si>
  <si>
    <t>max do 4,20 %</t>
  </si>
  <si>
    <t>max do 1,45 %</t>
  </si>
  <si>
    <t>max do 4,50 %</t>
  </si>
  <si>
    <t>max do 4,25 %</t>
  </si>
  <si>
    <t>max do 4,40 %</t>
  </si>
  <si>
    <t>max do 4,80 %</t>
  </si>
  <si>
    <t xml:space="preserve">max do 1,50 % </t>
  </si>
  <si>
    <t xml:space="preserve">max do 1,45 % </t>
  </si>
  <si>
    <t>max do 1,50 %</t>
  </si>
  <si>
    <t>max do 1,65 %</t>
  </si>
  <si>
    <t>ZOM/KP/9/17/I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</si>
</sst>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Century Gothic"/>
      <family val="2"/>
      <charset val="238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2"/>
      <color theme="0"/>
      <name val="Century Gothic"/>
      <family val="2"/>
    </font>
    <font>
      <sz val="11"/>
      <name val="Century Gothic"/>
      <family val="2"/>
      <charset val="238"/>
    </font>
    <font>
      <sz val="9"/>
      <color indexed="8"/>
      <name val="Century Gothic"/>
      <family val="2"/>
    </font>
    <font>
      <sz val="10"/>
      <name val="Century Gothic"/>
      <family val="2"/>
    </font>
    <font>
      <b/>
      <i/>
      <sz val="8"/>
      <name val="Century Gothic"/>
      <family val="2"/>
      <charset val="238"/>
    </font>
    <font>
      <b/>
      <i/>
      <sz val="14"/>
      <color indexed="8"/>
      <name val="Century Gothic"/>
      <family val="2"/>
      <charset val="238"/>
    </font>
    <font>
      <sz val="14"/>
      <color indexed="8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  <border diagonalUp="1" diagonalDown="1">
      <left/>
      <right/>
      <top style="thin">
        <color indexed="8"/>
      </top>
      <bottom style="medium">
        <color indexed="8"/>
      </bottom>
      <diagonal style="thin">
        <color indexed="64"/>
      </diagonal>
    </border>
    <border diagonalUp="1" diagonalDown="1">
      <left/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4" fontId="2" fillId="0" borderId="0" xfId="2" applyNumberFormat="1" applyAlignment="1">
      <alignment vertical="center"/>
    </xf>
    <xf numFmtId="4" fontId="2" fillId="0" borderId="0" xfId="2" applyNumberFormat="1" applyFont="1" applyAlignment="1">
      <alignment vertical="center"/>
    </xf>
    <xf numFmtId="0" fontId="2" fillId="0" borderId="0" xfId="2"/>
    <xf numFmtId="0" fontId="4" fillId="0" borderId="0" xfId="2" applyFont="1" applyAlignment="1">
      <alignment vertical="top" wrapText="1"/>
    </xf>
    <xf numFmtId="9" fontId="5" fillId="0" borderId="0" xfId="1" applyFont="1" applyBorder="1" applyAlignment="1">
      <alignment horizontal="center" vertical="center"/>
    </xf>
    <xf numFmtId="0" fontId="6" fillId="0" borderId="0" xfId="2" applyFont="1"/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9" fillId="0" borderId="0" xfId="2" applyFont="1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/>
    </xf>
    <xf numFmtId="4" fontId="5" fillId="0" borderId="6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4" fontId="10" fillId="0" borderId="2" xfId="3" applyNumberFormat="1" applyFont="1" applyBorder="1" applyAlignment="1">
      <alignment vertical="center"/>
    </xf>
    <xf numFmtId="164" fontId="8" fillId="0" borderId="7" xfId="3" applyNumberFormat="1" applyFont="1" applyBorder="1" applyAlignment="1">
      <alignment vertical="center"/>
    </xf>
    <xf numFmtId="165" fontId="9" fillId="0" borderId="0" xfId="1" applyNumberFormat="1" applyFont="1"/>
    <xf numFmtId="4" fontId="9" fillId="0" borderId="0" xfId="2" applyNumberFormat="1" applyFont="1"/>
    <xf numFmtId="4" fontId="5" fillId="0" borderId="8" xfId="2" applyNumberFormat="1" applyFont="1" applyBorder="1" applyAlignment="1">
      <alignment horizontal="center" vertical="center"/>
    </xf>
    <xf numFmtId="164" fontId="10" fillId="0" borderId="3" xfId="3" applyNumberFormat="1" applyFont="1" applyBorder="1" applyAlignment="1">
      <alignment vertical="center"/>
    </xf>
    <xf numFmtId="0" fontId="7" fillId="2" borderId="9" xfId="2" applyFont="1" applyFill="1" applyBorder="1" applyAlignment="1">
      <alignment vertical="center" wrapText="1"/>
    </xf>
    <xf numFmtId="4" fontId="5" fillId="0" borderId="9" xfId="2" applyNumberFormat="1" applyFont="1" applyBorder="1" applyAlignment="1">
      <alignment horizontal="center" vertical="center"/>
    </xf>
    <xf numFmtId="4" fontId="5" fillId="0" borderId="10" xfId="2" applyNumberFormat="1" applyFont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64" fontId="10" fillId="0" borderId="9" xfId="3" applyNumberFormat="1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7" fillId="2" borderId="12" xfId="2" applyFont="1" applyFill="1" applyBorder="1" applyAlignment="1">
      <alignment vertical="center" wrapText="1"/>
    </xf>
    <xf numFmtId="4" fontId="5" fillId="2" borderId="12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4" fontId="7" fillId="2" borderId="12" xfId="2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164" fontId="10" fillId="0" borderId="12" xfId="3" applyNumberFormat="1" applyFont="1" applyBorder="1" applyAlignment="1">
      <alignment vertical="center"/>
    </xf>
    <xf numFmtId="4" fontId="5" fillId="0" borderId="13" xfId="2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 wrapText="1"/>
    </xf>
    <xf numFmtId="9" fontId="6" fillId="0" borderId="0" xfId="1" applyFont="1"/>
    <xf numFmtId="0" fontId="7" fillId="2" borderId="2" xfId="2" applyFont="1" applyFill="1" applyBorder="1" applyAlignment="1">
      <alignment vertical="center" wrapText="1"/>
    </xf>
    <xf numFmtId="4" fontId="7" fillId="0" borderId="6" xfId="2" applyNumberFormat="1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11" fillId="0" borderId="16" xfId="3" applyNumberFormat="1" applyFont="1" applyBorder="1" applyAlignment="1">
      <alignment vertical="center"/>
    </xf>
    <xf numFmtId="164" fontId="6" fillId="0" borderId="0" xfId="2" applyNumberFormat="1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3" fillId="0" borderId="0" xfId="2" applyNumberFormat="1" applyFont="1" applyAlignment="1">
      <alignment vertical="center"/>
    </xf>
    <xf numFmtId="164" fontId="14" fillId="0" borderId="0" xfId="0" applyNumberFormat="1" applyFont="1" applyFill="1" applyBorder="1" applyAlignment="1"/>
    <xf numFmtId="164" fontId="2" fillId="0" borderId="0" xfId="2" applyNumberFormat="1"/>
    <xf numFmtId="0" fontId="6" fillId="0" borderId="0" xfId="2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9" fontId="13" fillId="0" borderId="0" xfId="1" applyFont="1" applyAlignment="1">
      <alignment vertical="center"/>
    </xf>
    <xf numFmtId="164" fontId="14" fillId="0" borderId="0" xfId="0" applyNumberFormat="1" applyFont="1" applyFill="1" applyBorder="1" applyAlignment="1">
      <alignment vertical="top"/>
    </xf>
    <xf numFmtId="165" fontId="2" fillId="0" borderId="0" xfId="1" applyNumberFormat="1" applyFont="1"/>
    <xf numFmtId="0" fontId="1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7" fillId="2" borderId="9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/>
    </xf>
    <xf numFmtId="0" fontId="7" fillId="0" borderId="17" xfId="2" applyFont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164" fontId="10" fillId="0" borderId="5" xfId="3" applyNumberFormat="1" applyFont="1" applyBorder="1" applyAlignment="1">
      <alignment vertical="center"/>
    </xf>
    <xf numFmtId="4" fontId="5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10" fillId="0" borderId="20" xfId="3" applyNumberFormat="1" applyFont="1" applyBorder="1" applyAlignment="1">
      <alignment vertical="center"/>
    </xf>
    <xf numFmtId="164" fontId="8" fillId="0" borderId="22" xfId="3" applyNumberFormat="1" applyFont="1" applyBorder="1" applyAlignment="1">
      <alignment vertical="center"/>
    </xf>
    <xf numFmtId="0" fontId="7" fillId="0" borderId="23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left" vertical="center"/>
    </xf>
    <xf numFmtId="4" fontId="5" fillId="0" borderId="3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64" fontId="8" fillId="0" borderId="24" xfId="3" applyNumberFormat="1" applyFont="1" applyBorder="1" applyAlignment="1">
      <alignment vertical="center"/>
    </xf>
    <xf numFmtId="0" fontId="7" fillId="2" borderId="5" xfId="2" applyFont="1" applyFill="1" applyBorder="1" applyAlignment="1">
      <alignment horizontal="left" vertical="center"/>
    </xf>
    <xf numFmtId="4" fontId="7" fillId="2" borderId="5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164" fontId="10" fillId="0" borderId="25" xfId="3" applyNumberFormat="1" applyFont="1" applyBorder="1" applyAlignment="1">
      <alignment vertical="center"/>
    </xf>
    <xf numFmtId="164" fontId="8" fillId="0" borderId="26" xfId="3" applyNumberFormat="1" applyFont="1" applyBorder="1" applyAlignment="1">
      <alignment vertical="center"/>
    </xf>
    <xf numFmtId="164" fontId="10" fillId="0" borderId="19" xfId="3" applyNumberFormat="1" applyFont="1" applyBorder="1" applyAlignment="1">
      <alignment vertical="center"/>
    </xf>
    <xf numFmtId="0" fontId="17" fillId="0" borderId="21" xfId="2" applyFont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/>
    </xf>
    <xf numFmtId="0" fontId="7" fillId="0" borderId="2" xfId="2" applyFont="1" applyBorder="1" applyAlignment="1">
      <alignment vertical="center"/>
    </xf>
    <xf numFmtId="4" fontId="5" fillId="0" borderId="2" xfId="2" applyNumberFormat="1" applyFont="1" applyBorder="1" applyAlignment="1">
      <alignment vertical="center"/>
    </xf>
    <xf numFmtId="0" fontId="2" fillId="0" borderId="0" xfId="2" applyFont="1"/>
    <xf numFmtId="164" fontId="8" fillId="0" borderId="20" xfId="3" applyNumberFormat="1" applyFont="1" applyBorder="1" applyAlignment="1">
      <alignment vertical="center"/>
    </xf>
    <xf numFmtId="164" fontId="8" fillId="0" borderId="25" xfId="3" applyNumberFormat="1" applyFont="1" applyBorder="1" applyAlignment="1">
      <alignment vertical="center"/>
    </xf>
    <xf numFmtId="9" fontId="8" fillId="0" borderId="2" xfId="3" applyNumberFormat="1" applyFont="1" applyBorder="1" applyAlignment="1">
      <alignment horizontal="center" vertical="center"/>
    </xf>
    <xf numFmtId="9" fontId="8" fillId="0" borderId="3" xfId="3" applyNumberFormat="1" applyFont="1" applyBorder="1" applyAlignment="1">
      <alignment horizontal="center" vertical="center"/>
    </xf>
    <xf numFmtId="9" fontId="8" fillId="0" borderId="9" xfId="3" applyNumberFormat="1" applyFont="1" applyBorder="1" applyAlignment="1">
      <alignment horizontal="center" vertical="center"/>
    </xf>
    <xf numFmtId="9" fontId="8" fillId="0" borderId="12" xfId="3" applyNumberFormat="1" applyFont="1" applyBorder="1" applyAlignment="1">
      <alignment horizontal="center" vertical="center"/>
    </xf>
    <xf numFmtId="9" fontId="8" fillId="0" borderId="5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164" fontId="8" fillId="0" borderId="20" xfId="3" applyNumberFormat="1" applyFont="1" applyBorder="1" applyAlignment="1">
      <alignment horizontal="center" vertical="center"/>
    </xf>
    <xf numFmtId="164" fontId="8" fillId="0" borderId="25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/>
    <xf numFmtId="0" fontId="11" fillId="0" borderId="27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</cellXfs>
  <cellStyles count="4">
    <cellStyle name="Normalny" xfId="0" builtinId="0"/>
    <cellStyle name="Normalny 2" xfId="2"/>
    <cellStyle name="Procentowy" xfId="1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view="pageBreakPreview" topLeftCell="A13" zoomScale="88" zoomScaleNormal="100" zoomScaleSheetLayoutView="88" workbookViewId="0">
      <selection activeCell="I3" sqref="I3:I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8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0</v>
      </c>
    </row>
    <row r="2" spans="1:15" s="9" customFormat="1" ht="43.5" customHeight="1" x14ac:dyDescent="0.25">
      <c r="A2" s="115" t="s">
        <v>30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0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258.89999999999998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258.89999999999998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533.67999999999995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47.2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274.77999999999997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258.89999999999998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3.75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274.77999999999997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258.89999999999998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34.5" x14ac:dyDescent="0.25">
      <c r="A13" s="68">
        <v>6</v>
      </c>
      <c r="B13" s="69" t="s">
        <v>31</v>
      </c>
      <c r="C13" s="66" t="s">
        <v>32</v>
      </c>
      <c r="D13" s="95"/>
      <c r="E13" s="27"/>
      <c r="F13" s="88">
        <v>4.5999999999999996</v>
      </c>
      <c r="G13" s="89">
        <v>6</v>
      </c>
      <c r="H13" s="70"/>
      <c r="I13" s="107">
        <v>0.08</v>
      </c>
      <c r="J13" s="70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8" t="s">
        <v>24</v>
      </c>
      <c r="D14" s="99"/>
      <c r="E14" s="72">
        <v>15</v>
      </c>
      <c r="F14" s="42"/>
      <c r="G14" s="18">
        <v>6</v>
      </c>
      <c r="H14" s="19"/>
      <c r="I14" s="103">
        <v>0.08</v>
      </c>
      <c r="J14" s="19"/>
      <c r="K14" s="39" t="s">
        <v>98</v>
      </c>
      <c r="M14" s="113"/>
      <c r="N14" s="40"/>
    </row>
    <row r="15" spans="1:15" s="9" customFormat="1" ht="69" x14ac:dyDescent="0.25">
      <c r="A15" s="13">
        <v>8</v>
      </c>
      <c r="B15" s="41" t="s">
        <v>23</v>
      </c>
      <c r="C15" s="98" t="s">
        <v>26</v>
      </c>
      <c r="D15" s="99"/>
      <c r="E15" s="72">
        <v>3</v>
      </c>
      <c r="F15" s="42"/>
      <c r="G15" s="18">
        <v>5</v>
      </c>
      <c r="H15" s="19"/>
      <c r="I15" s="103">
        <v>0.08</v>
      </c>
      <c r="J15" s="19"/>
      <c r="K15" s="39" t="s">
        <v>69</v>
      </c>
      <c r="M15" s="113"/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141.22</v>
      </c>
      <c r="G16" s="46">
        <v>1</v>
      </c>
      <c r="H16" s="19"/>
      <c r="I16" s="103">
        <v>0.08</v>
      </c>
      <c r="J16" s="19"/>
      <c r="K16" s="39" t="s">
        <v>70</v>
      </c>
      <c r="M16" s="113"/>
    </row>
    <row r="17" spans="1:14" s="9" customFormat="1" ht="29.25" customHeight="1" x14ac:dyDescent="0.25">
      <c r="A17" s="13">
        <v>10</v>
      </c>
      <c r="B17" s="73" t="s">
        <v>27</v>
      </c>
      <c r="C17" s="74" t="s">
        <v>33</v>
      </c>
      <c r="D17" s="75"/>
      <c r="E17" s="16"/>
      <c r="F17" s="76">
        <v>89.75</v>
      </c>
      <c r="G17" s="77">
        <v>26</v>
      </c>
      <c r="H17" s="19"/>
      <c r="I17" s="103">
        <v>0.08</v>
      </c>
      <c r="J17" s="19"/>
      <c r="K17" s="47"/>
    </row>
    <row r="18" spans="1:14" s="9" customFormat="1" ht="29.25" customHeight="1" x14ac:dyDescent="0.25">
      <c r="A18" s="13">
        <v>11</v>
      </c>
      <c r="B18" s="73" t="s">
        <v>34</v>
      </c>
      <c r="C18" s="74" t="s">
        <v>35</v>
      </c>
      <c r="D18" s="75"/>
      <c r="E18" s="16"/>
      <c r="F18" s="76">
        <v>89.75</v>
      </c>
      <c r="G18" s="77">
        <v>8</v>
      </c>
      <c r="H18" s="19"/>
      <c r="I18" s="103">
        <v>0.08</v>
      </c>
      <c r="J18" s="19"/>
      <c r="K18" s="47"/>
    </row>
    <row r="19" spans="1:14" s="9" customFormat="1" ht="27.75" customHeight="1" thickBot="1" x14ac:dyDescent="0.3">
      <c r="A19" s="13">
        <v>12</v>
      </c>
      <c r="B19" s="130" t="s">
        <v>36</v>
      </c>
      <c r="C19" s="130"/>
      <c r="D19" s="130"/>
      <c r="E19" s="130"/>
      <c r="F19" s="130"/>
      <c r="G19" s="130"/>
      <c r="H19" s="24"/>
      <c r="I19" s="109"/>
      <c r="J19" s="24"/>
      <c r="K19" s="47"/>
    </row>
    <row r="20" spans="1:14" s="9" customFormat="1" ht="26.25" customHeight="1" thickBot="1" x14ac:dyDescent="0.3">
      <c r="A20" s="94">
        <v>13</v>
      </c>
      <c r="B20" s="126" t="s">
        <v>37</v>
      </c>
      <c r="C20" s="126"/>
      <c r="D20" s="126"/>
      <c r="E20" s="126"/>
      <c r="F20" s="126"/>
      <c r="G20" s="127"/>
      <c r="H20" s="93"/>
      <c r="I20" s="110"/>
      <c r="J20" s="93"/>
      <c r="K20" s="92"/>
      <c r="M20" s="48"/>
      <c r="N20" s="49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A24" s="50"/>
      <c r="B24" s="51"/>
      <c r="C24" s="52"/>
      <c r="D24" s="50"/>
      <c r="E24" s="50"/>
      <c r="F24" s="53"/>
      <c r="G24" s="51"/>
      <c r="H24" s="54"/>
      <c r="N24" s="54"/>
    </row>
    <row r="25" spans="1:14" ht="14.25" x14ac:dyDescent="0.2">
      <c r="B25" s="51"/>
      <c r="C25" s="52"/>
      <c r="D25" s="50"/>
      <c r="E25" s="50"/>
      <c r="F25" s="53"/>
      <c r="G25" s="51"/>
      <c r="H25" s="54"/>
    </row>
    <row r="26" spans="1:14" ht="14.25" x14ac:dyDescent="0.25">
      <c r="B26" s="51"/>
      <c r="C26" s="52"/>
      <c r="D26" s="50"/>
      <c r="E26" s="50"/>
      <c r="F26" s="53"/>
      <c r="G26" s="51"/>
      <c r="H26" s="54"/>
      <c r="I26" s="96"/>
      <c r="J26" s="55"/>
      <c r="K26" s="55"/>
      <c r="L26" s="55"/>
      <c r="M26" s="56"/>
    </row>
    <row r="27" spans="1:14" ht="14.25" x14ac:dyDescent="0.2">
      <c r="B27" s="51"/>
      <c r="C27" s="52"/>
      <c r="D27" s="57"/>
      <c r="E27" s="57"/>
      <c r="F27" s="58"/>
      <c r="G27" s="51"/>
      <c r="H27" s="59"/>
      <c r="I27" s="97"/>
      <c r="J27" s="60"/>
      <c r="K27" s="60"/>
      <c r="L27" s="60"/>
      <c r="M27" s="61"/>
    </row>
    <row r="28" spans="1:14" ht="14.25" x14ac:dyDescent="0.25">
      <c r="B28" s="51"/>
      <c r="C28" s="62"/>
      <c r="D28" s="57"/>
      <c r="E28" s="57"/>
      <c r="F28" s="58"/>
      <c r="G28" s="63"/>
      <c r="H28" s="128" t="s">
        <v>28</v>
      </c>
      <c r="I28" s="128"/>
      <c r="J28" s="128"/>
      <c r="K28" s="128"/>
    </row>
    <row r="29" spans="1:14" ht="14.25" x14ac:dyDescent="0.2">
      <c r="B29" s="51"/>
      <c r="C29" s="64"/>
      <c r="D29" s="63"/>
      <c r="E29" s="63"/>
      <c r="F29" s="65"/>
      <c r="G29" s="51"/>
      <c r="H29" s="129" t="s">
        <v>29</v>
      </c>
      <c r="I29" s="129"/>
      <c r="J29" s="129"/>
      <c r="K29" s="129"/>
    </row>
  </sheetData>
  <mergeCells count="18">
    <mergeCell ref="B20:G20"/>
    <mergeCell ref="H28:K28"/>
    <mergeCell ref="H29:K29"/>
    <mergeCell ref="B19:G19"/>
    <mergeCell ref="A9:A10"/>
    <mergeCell ref="A11:A12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  <mergeCell ref="D4:D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0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61</v>
      </c>
    </row>
    <row r="2" spans="1:15" s="9" customFormat="1" ht="43.5" customHeight="1" x14ac:dyDescent="0.25">
      <c r="A2" s="115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125.97000000000001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125.97000000000001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269.13999999999993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143.1699999999999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125.97000000000001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143.1699999999999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125.97000000000001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14</v>
      </c>
      <c r="F13" s="42"/>
      <c r="G13" s="18">
        <v>6</v>
      </c>
      <c r="H13" s="19"/>
      <c r="I13" s="103">
        <v>0.08</v>
      </c>
      <c r="J13" s="19"/>
      <c r="K13" s="39" t="s">
        <v>90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4</v>
      </c>
      <c r="F14" s="42"/>
      <c r="G14" s="18">
        <v>5</v>
      </c>
      <c r="H14" s="19"/>
      <c r="I14" s="103">
        <v>0.08</v>
      </c>
      <c r="J14" s="19"/>
      <c r="K14" s="39" t="s">
        <v>91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75.44</v>
      </c>
      <c r="G15" s="46">
        <v>1</v>
      </c>
      <c r="H15" s="19"/>
      <c r="I15" s="103">
        <v>0.08</v>
      </c>
      <c r="J15" s="19"/>
      <c r="K15" s="39" t="s">
        <v>92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72.3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72.3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62</v>
      </c>
    </row>
    <row r="2" spans="1:15" s="9" customFormat="1" ht="43.5" customHeight="1" x14ac:dyDescent="0.25">
      <c r="A2" s="115" t="s">
        <v>48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148.69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148.69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301.02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152.32999999999998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148.69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152.32999999999998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148.69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9</v>
      </c>
      <c r="F13" s="42"/>
      <c r="G13" s="18">
        <v>6</v>
      </c>
      <c r="H13" s="19"/>
      <c r="I13" s="103">
        <v>0.08</v>
      </c>
      <c r="J13" s="19"/>
      <c r="K13" s="39" t="s">
        <v>93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3</v>
      </c>
      <c r="F14" s="42"/>
      <c r="G14" s="18">
        <v>5</v>
      </c>
      <c r="H14" s="19"/>
      <c r="I14" s="103">
        <v>0.08</v>
      </c>
      <c r="J14" s="19"/>
      <c r="K14" s="39" t="s">
        <v>82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92.36</v>
      </c>
      <c r="G15" s="46">
        <v>1</v>
      </c>
      <c r="H15" s="19"/>
      <c r="I15" s="103">
        <v>0.08</v>
      </c>
      <c r="J15" s="19"/>
      <c r="K15" s="39" t="s">
        <v>94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76.75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76.75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63</v>
      </c>
    </row>
    <row r="2" spans="1:15" s="9" customFormat="1" ht="43.5" customHeight="1" x14ac:dyDescent="0.25">
      <c r="A2" s="115" t="s">
        <v>49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168.14000000000001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168.14000000000001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350.73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47.2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182.59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168.14000000000001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3.75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182.59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168.14000000000001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34.5" x14ac:dyDescent="0.25">
      <c r="A13" s="68">
        <v>6</v>
      </c>
      <c r="B13" s="69" t="s">
        <v>31</v>
      </c>
      <c r="C13" s="87" t="s">
        <v>32</v>
      </c>
      <c r="D13" s="90"/>
      <c r="E13" s="27"/>
      <c r="F13" s="88">
        <v>1.92</v>
      </c>
      <c r="G13" s="89">
        <v>6</v>
      </c>
      <c r="H13" s="70"/>
      <c r="I13" s="107">
        <v>0.08</v>
      </c>
      <c r="J13" s="70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8" t="s">
        <v>24</v>
      </c>
      <c r="D14" s="99"/>
      <c r="E14" s="72">
        <v>11</v>
      </c>
      <c r="F14" s="42"/>
      <c r="G14" s="18">
        <v>6</v>
      </c>
      <c r="H14" s="19"/>
      <c r="I14" s="103">
        <v>0.08</v>
      </c>
      <c r="J14" s="19"/>
      <c r="K14" s="39" t="s">
        <v>74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8" t="s">
        <v>26</v>
      </c>
      <c r="D15" s="99"/>
      <c r="E15" s="72">
        <v>2</v>
      </c>
      <c r="F15" s="42"/>
      <c r="G15" s="18">
        <v>5</v>
      </c>
      <c r="H15" s="19"/>
      <c r="I15" s="103">
        <v>0.08</v>
      </c>
      <c r="J15" s="19"/>
      <c r="K15" s="39" t="s">
        <v>69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101.47</v>
      </c>
      <c r="G16" s="46">
        <v>1</v>
      </c>
      <c r="H16" s="19"/>
      <c r="I16" s="103">
        <v>0.08</v>
      </c>
      <c r="J16" s="19"/>
      <c r="K16" s="39" t="s">
        <v>72</v>
      </c>
    </row>
    <row r="17" spans="1:14" s="9" customFormat="1" ht="29.25" customHeight="1" x14ac:dyDescent="0.25">
      <c r="A17" s="13">
        <v>10</v>
      </c>
      <c r="B17" s="73" t="s">
        <v>27</v>
      </c>
      <c r="C17" s="74" t="s">
        <v>33</v>
      </c>
      <c r="D17" s="75"/>
      <c r="E17" s="16"/>
      <c r="F17" s="76">
        <v>86.19</v>
      </c>
      <c r="G17" s="77">
        <v>26</v>
      </c>
      <c r="H17" s="19"/>
      <c r="I17" s="103">
        <v>0.08</v>
      </c>
      <c r="J17" s="19"/>
      <c r="K17" s="47"/>
    </row>
    <row r="18" spans="1:14" s="9" customFormat="1" ht="29.25" customHeight="1" x14ac:dyDescent="0.25">
      <c r="A18" s="13">
        <v>11</v>
      </c>
      <c r="B18" s="73" t="s">
        <v>34</v>
      </c>
      <c r="C18" s="74" t="s">
        <v>35</v>
      </c>
      <c r="D18" s="75"/>
      <c r="E18" s="16"/>
      <c r="F18" s="76">
        <v>86.19</v>
      </c>
      <c r="G18" s="77">
        <v>8</v>
      </c>
      <c r="H18" s="19"/>
      <c r="I18" s="103">
        <v>0.08</v>
      </c>
      <c r="J18" s="19"/>
      <c r="K18" s="47"/>
    </row>
    <row r="19" spans="1:14" s="9" customFormat="1" ht="27.75" customHeight="1" thickBot="1" x14ac:dyDescent="0.3">
      <c r="A19" s="13">
        <v>12</v>
      </c>
      <c r="B19" s="130" t="s">
        <v>36</v>
      </c>
      <c r="C19" s="130"/>
      <c r="D19" s="130"/>
      <c r="E19" s="130"/>
      <c r="F19" s="130"/>
      <c r="G19" s="130"/>
      <c r="H19" s="24"/>
      <c r="I19" s="78"/>
      <c r="J19" s="24"/>
      <c r="K19" s="47"/>
    </row>
    <row r="20" spans="1:14" s="9" customFormat="1" ht="26.25" customHeight="1" thickBot="1" x14ac:dyDescent="0.3">
      <c r="A20" s="94">
        <v>13</v>
      </c>
      <c r="B20" s="126" t="s">
        <v>37</v>
      </c>
      <c r="C20" s="126"/>
      <c r="D20" s="126"/>
      <c r="E20" s="126"/>
      <c r="F20" s="126"/>
      <c r="G20" s="127"/>
      <c r="H20" s="93"/>
      <c r="I20" s="91"/>
      <c r="J20" s="93"/>
      <c r="K20" s="92"/>
      <c r="M20" s="48"/>
      <c r="N20" s="49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A24" s="50"/>
      <c r="B24" s="51"/>
      <c r="C24" s="52"/>
      <c r="D24" s="50"/>
      <c r="E24" s="50"/>
      <c r="F24" s="53"/>
      <c r="G24" s="51"/>
      <c r="H24" s="54"/>
      <c r="N24" s="54"/>
    </row>
    <row r="25" spans="1:14" ht="14.25" x14ac:dyDescent="0.2">
      <c r="B25" s="51"/>
      <c r="C25" s="52"/>
      <c r="D25" s="50"/>
      <c r="E25" s="50"/>
      <c r="F25" s="53"/>
      <c r="G25" s="51"/>
      <c r="H25" s="54"/>
    </row>
    <row r="26" spans="1:14" ht="14.25" x14ac:dyDescent="0.25">
      <c r="B26" s="51"/>
      <c r="C26" s="52"/>
      <c r="D26" s="50"/>
      <c r="E26" s="50"/>
      <c r="F26" s="53"/>
      <c r="G26" s="51"/>
      <c r="H26" s="54"/>
      <c r="I26" s="55"/>
      <c r="J26" s="55"/>
      <c r="K26" s="55"/>
      <c r="L26" s="55"/>
      <c r="M26" s="56"/>
    </row>
    <row r="27" spans="1:14" ht="14.25" x14ac:dyDescent="0.2">
      <c r="B27" s="51"/>
      <c r="C27" s="52"/>
      <c r="D27" s="57"/>
      <c r="E27" s="57"/>
      <c r="F27" s="58"/>
      <c r="G27" s="51"/>
      <c r="H27" s="59"/>
      <c r="I27" s="60"/>
      <c r="J27" s="60"/>
      <c r="K27" s="60"/>
      <c r="L27" s="60"/>
      <c r="M27" s="61"/>
    </row>
    <row r="28" spans="1:14" ht="14.25" x14ac:dyDescent="0.25">
      <c r="B28" s="51"/>
      <c r="C28" s="62"/>
      <c r="D28" s="57"/>
      <c r="E28" s="57"/>
      <c r="F28" s="58"/>
      <c r="G28" s="63"/>
      <c r="H28" s="128" t="s">
        <v>28</v>
      </c>
      <c r="I28" s="128"/>
      <c r="J28" s="128"/>
      <c r="K28" s="128"/>
    </row>
    <row r="29" spans="1:14" ht="14.25" x14ac:dyDescent="0.2">
      <c r="B29" s="51"/>
      <c r="C29" s="64"/>
      <c r="D29" s="63"/>
      <c r="E29" s="63"/>
      <c r="F29" s="65"/>
      <c r="G29" s="51"/>
      <c r="H29" s="129" t="s">
        <v>29</v>
      </c>
      <c r="I29" s="129"/>
      <c r="J29" s="129"/>
      <c r="K29" s="129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0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64</v>
      </c>
    </row>
    <row r="2" spans="1:15" s="9" customFormat="1" ht="43.5" customHeight="1" x14ac:dyDescent="0.25">
      <c r="A2" s="115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161.46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161.46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347.41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185.95000000000002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161.46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185.95000000000002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161.46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10</v>
      </c>
      <c r="F13" s="42"/>
      <c r="G13" s="18">
        <v>6</v>
      </c>
      <c r="H13" s="19"/>
      <c r="I13" s="103">
        <v>0.08</v>
      </c>
      <c r="J13" s="19"/>
      <c r="K13" s="39" t="s">
        <v>100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3</v>
      </c>
      <c r="F14" s="42"/>
      <c r="G14" s="18">
        <v>5</v>
      </c>
      <c r="H14" s="19"/>
      <c r="I14" s="103">
        <v>0.08</v>
      </c>
      <c r="J14" s="19"/>
      <c r="K14" s="39" t="s">
        <v>82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95.37</v>
      </c>
      <c r="G15" s="46">
        <v>1</v>
      </c>
      <c r="H15" s="19"/>
      <c r="I15" s="103">
        <v>0.08</v>
      </c>
      <c r="J15" s="19"/>
      <c r="K15" s="39" t="s">
        <v>95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83.56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83.56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65</v>
      </c>
    </row>
    <row r="2" spans="1:15" s="9" customFormat="1" ht="43.5" customHeight="1" x14ac:dyDescent="0.25">
      <c r="A2" s="115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182.69000000000003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182.69000000000003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393.83000000000004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47.2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211.14000000000001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182.69000000000003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3.75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211.14000000000001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182.69000000000003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34.5" x14ac:dyDescent="0.25">
      <c r="A13" s="68">
        <v>6</v>
      </c>
      <c r="B13" s="69" t="s">
        <v>31</v>
      </c>
      <c r="C13" s="87" t="s">
        <v>32</v>
      </c>
      <c r="D13" s="90"/>
      <c r="E13" s="27"/>
      <c r="F13" s="88">
        <v>1.1100000000000001</v>
      </c>
      <c r="G13" s="89">
        <v>6</v>
      </c>
      <c r="H13" s="70"/>
      <c r="I13" s="107">
        <v>0.08</v>
      </c>
      <c r="J13" s="70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8" t="s">
        <v>24</v>
      </c>
      <c r="D14" s="99"/>
      <c r="E14" s="72">
        <v>13</v>
      </c>
      <c r="F14" s="42"/>
      <c r="G14" s="18">
        <v>6</v>
      </c>
      <c r="H14" s="19"/>
      <c r="I14" s="103">
        <v>0.08</v>
      </c>
      <c r="J14" s="19"/>
      <c r="K14" s="39" t="s">
        <v>101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8" t="s">
        <v>26</v>
      </c>
      <c r="D15" s="99"/>
      <c r="E15" s="72">
        <v>4</v>
      </c>
      <c r="F15" s="42"/>
      <c r="G15" s="18">
        <v>5</v>
      </c>
      <c r="H15" s="19"/>
      <c r="I15" s="103">
        <v>0.08</v>
      </c>
      <c r="J15" s="19"/>
      <c r="K15" s="39" t="s">
        <v>82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115.12</v>
      </c>
      <c r="G16" s="46">
        <v>1</v>
      </c>
      <c r="H16" s="19"/>
      <c r="I16" s="103">
        <v>0.08</v>
      </c>
      <c r="J16" s="19"/>
      <c r="K16" s="39" t="s">
        <v>96</v>
      </c>
    </row>
    <row r="17" spans="1:14" s="9" customFormat="1" ht="29.25" customHeight="1" x14ac:dyDescent="0.25">
      <c r="A17" s="13">
        <v>10</v>
      </c>
      <c r="B17" s="73" t="s">
        <v>27</v>
      </c>
      <c r="C17" s="74" t="s">
        <v>33</v>
      </c>
      <c r="D17" s="75"/>
      <c r="E17" s="16"/>
      <c r="F17" s="76">
        <v>108.26</v>
      </c>
      <c r="G17" s="77">
        <v>26</v>
      </c>
      <c r="H17" s="19"/>
      <c r="I17" s="103">
        <v>0.08</v>
      </c>
      <c r="J17" s="19"/>
      <c r="K17" s="47"/>
    </row>
    <row r="18" spans="1:14" s="9" customFormat="1" ht="29.25" customHeight="1" x14ac:dyDescent="0.25">
      <c r="A18" s="13">
        <v>11</v>
      </c>
      <c r="B18" s="73" t="s">
        <v>34</v>
      </c>
      <c r="C18" s="74" t="s">
        <v>35</v>
      </c>
      <c r="D18" s="75"/>
      <c r="E18" s="16"/>
      <c r="F18" s="76">
        <v>108.26</v>
      </c>
      <c r="G18" s="77">
        <v>8</v>
      </c>
      <c r="H18" s="19"/>
      <c r="I18" s="103">
        <v>0.08</v>
      </c>
      <c r="J18" s="19"/>
      <c r="K18" s="47"/>
    </row>
    <row r="19" spans="1:14" s="9" customFormat="1" ht="27.75" customHeight="1" thickBot="1" x14ac:dyDescent="0.3">
      <c r="A19" s="13">
        <v>12</v>
      </c>
      <c r="B19" s="130" t="s">
        <v>36</v>
      </c>
      <c r="C19" s="130"/>
      <c r="D19" s="130"/>
      <c r="E19" s="130"/>
      <c r="F19" s="130"/>
      <c r="G19" s="130"/>
      <c r="H19" s="24"/>
      <c r="I19" s="78"/>
      <c r="J19" s="24"/>
      <c r="K19" s="47"/>
    </row>
    <row r="20" spans="1:14" s="9" customFormat="1" ht="26.25" customHeight="1" thickBot="1" x14ac:dyDescent="0.3">
      <c r="A20" s="94">
        <v>13</v>
      </c>
      <c r="B20" s="126" t="s">
        <v>37</v>
      </c>
      <c r="C20" s="126"/>
      <c r="D20" s="126"/>
      <c r="E20" s="126"/>
      <c r="F20" s="126"/>
      <c r="G20" s="127"/>
      <c r="H20" s="93"/>
      <c r="I20" s="91"/>
      <c r="J20" s="93"/>
      <c r="K20" s="92"/>
      <c r="M20" s="48"/>
      <c r="N20" s="49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A24" s="50"/>
      <c r="B24" s="51"/>
      <c r="C24" s="52"/>
      <c r="D24" s="50"/>
      <c r="E24" s="50"/>
      <c r="F24" s="53"/>
      <c r="G24" s="51"/>
      <c r="H24" s="54"/>
      <c r="N24" s="54"/>
    </row>
    <row r="25" spans="1:14" ht="14.25" x14ac:dyDescent="0.2">
      <c r="B25" s="51"/>
      <c r="C25" s="52"/>
      <c r="D25" s="50"/>
      <c r="E25" s="50"/>
      <c r="F25" s="53"/>
      <c r="G25" s="51"/>
      <c r="H25" s="54"/>
    </row>
    <row r="26" spans="1:14" ht="14.25" x14ac:dyDescent="0.25">
      <c r="B26" s="51"/>
      <c r="C26" s="52"/>
      <c r="D26" s="50"/>
      <c r="E26" s="50"/>
      <c r="F26" s="53"/>
      <c r="G26" s="51"/>
      <c r="H26" s="54"/>
      <c r="I26" s="55"/>
      <c r="J26" s="55"/>
      <c r="K26" s="55"/>
      <c r="L26" s="55"/>
      <c r="M26" s="56"/>
    </row>
    <row r="27" spans="1:14" ht="14.25" x14ac:dyDescent="0.2">
      <c r="B27" s="51"/>
      <c r="C27" s="52"/>
      <c r="D27" s="57"/>
      <c r="E27" s="57"/>
      <c r="F27" s="58"/>
      <c r="G27" s="51"/>
      <c r="H27" s="59"/>
      <c r="I27" s="60"/>
      <c r="J27" s="60"/>
      <c r="K27" s="60"/>
      <c r="L27" s="60"/>
      <c r="M27" s="61"/>
    </row>
    <row r="28" spans="1:14" ht="14.25" x14ac:dyDescent="0.25">
      <c r="B28" s="51"/>
      <c r="C28" s="62"/>
      <c r="D28" s="57"/>
      <c r="E28" s="57"/>
      <c r="F28" s="58"/>
      <c r="G28" s="63"/>
      <c r="H28" s="128" t="s">
        <v>28</v>
      </c>
      <c r="I28" s="128"/>
      <c r="J28" s="128"/>
      <c r="K28" s="128"/>
    </row>
    <row r="29" spans="1:14" ht="14.25" x14ac:dyDescent="0.2">
      <c r="B29" s="51"/>
      <c r="C29" s="64"/>
      <c r="D29" s="63"/>
      <c r="E29" s="63"/>
      <c r="F29" s="65"/>
      <c r="G29" s="51"/>
      <c r="H29" s="129" t="s">
        <v>29</v>
      </c>
      <c r="I29" s="129"/>
      <c r="J29" s="129"/>
      <c r="K29" s="129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0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topLeftCell="A16" zoomScaleNormal="100" zoomScaleSheetLayoutView="10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0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66</v>
      </c>
    </row>
    <row r="2" spans="1:15" s="9" customFormat="1" ht="43.5" customHeight="1" x14ac:dyDescent="0.25">
      <c r="A2" s="115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150.56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150.56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342.04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191.48000000000002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150.56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191.48000000000002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150.56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10</v>
      </c>
      <c r="F13" s="42"/>
      <c r="G13" s="18">
        <v>6</v>
      </c>
      <c r="H13" s="19"/>
      <c r="I13" s="103">
        <v>0.08</v>
      </c>
      <c r="J13" s="19"/>
      <c r="K13" s="39" t="s">
        <v>74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2</v>
      </c>
      <c r="F14" s="42"/>
      <c r="G14" s="18">
        <v>5</v>
      </c>
      <c r="H14" s="19"/>
      <c r="I14" s="103">
        <v>0.08</v>
      </c>
      <c r="J14" s="19"/>
      <c r="K14" s="39" t="s">
        <v>69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101.87</v>
      </c>
      <c r="G15" s="46">
        <v>1</v>
      </c>
      <c r="H15" s="19"/>
      <c r="I15" s="103">
        <v>0.08</v>
      </c>
      <c r="J15" s="19"/>
      <c r="K15" s="39" t="s">
        <v>97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81.22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81.22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>
        <f>SUM(H6:H17)</f>
        <v>0</v>
      </c>
      <c r="I18" s="101"/>
      <c r="J18" s="24">
        <f>SUM(J6:J17)</f>
        <v>0</v>
      </c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102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topLeftCell="A13" zoomScale="80" zoomScaleNormal="100" zoomScaleSheetLayoutView="8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8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53</v>
      </c>
    </row>
    <row r="2" spans="1:15" s="9" customFormat="1" ht="43.5" customHeight="1" x14ac:dyDescent="0.25">
      <c r="A2" s="115" t="s">
        <v>38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183.27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183.27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401.1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217.83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183.27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217.83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183.27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11</v>
      </c>
      <c r="F13" s="42"/>
      <c r="G13" s="18">
        <v>6</v>
      </c>
      <c r="H13" s="19"/>
      <c r="I13" s="103">
        <v>0.08</v>
      </c>
      <c r="J13" s="19"/>
      <c r="K13" s="39" t="s">
        <v>93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2</v>
      </c>
      <c r="F14" s="42"/>
      <c r="G14" s="18">
        <v>5</v>
      </c>
      <c r="H14" s="19"/>
      <c r="I14" s="103">
        <v>0.08</v>
      </c>
      <c r="J14" s="19"/>
      <c r="K14" s="39" t="s">
        <v>73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110.58</v>
      </c>
      <c r="G15" s="46">
        <v>1</v>
      </c>
      <c r="H15" s="19"/>
      <c r="I15" s="103">
        <v>0.08</v>
      </c>
      <c r="J15" s="19"/>
      <c r="K15" s="39" t="s">
        <v>72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96.76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96.76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109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110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96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97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topLeftCell="B1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8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54</v>
      </c>
    </row>
    <row r="2" spans="1:15" s="9" customFormat="1" ht="43.5" customHeight="1" x14ac:dyDescent="0.25">
      <c r="A2" s="115" t="s">
        <v>40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176.23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176.23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390.95000000000005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214.72000000000006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176.23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214.72000000000006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176.23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11</v>
      </c>
      <c r="F13" s="42"/>
      <c r="G13" s="18">
        <v>6</v>
      </c>
      <c r="H13" s="19"/>
      <c r="I13" s="103">
        <v>0.08</v>
      </c>
      <c r="J13" s="19"/>
      <c r="K13" s="39" t="s">
        <v>99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2</v>
      </c>
      <c r="F14" s="42"/>
      <c r="G14" s="18">
        <v>5</v>
      </c>
      <c r="H14" s="19"/>
      <c r="I14" s="103">
        <v>0.08</v>
      </c>
      <c r="J14" s="19"/>
      <c r="K14" s="39" t="s">
        <v>71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115.19</v>
      </c>
      <c r="G15" s="46">
        <v>1</v>
      </c>
      <c r="H15" s="19"/>
      <c r="I15" s="103">
        <v>0.08</v>
      </c>
      <c r="J15" s="19"/>
      <c r="K15" s="39" t="s">
        <v>76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102.4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102.4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109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110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96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97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8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55</v>
      </c>
    </row>
    <row r="2" spans="1:15" s="9" customFormat="1" ht="43.5" customHeight="1" x14ac:dyDescent="0.25">
      <c r="A2" s="115" t="s">
        <v>41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133.35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133.35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293.86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160.51000000000002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133.35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160.51000000000002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133.35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9</v>
      </c>
      <c r="F13" s="42"/>
      <c r="G13" s="18">
        <v>6</v>
      </c>
      <c r="H13" s="19"/>
      <c r="I13" s="103">
        <v>0.08</v>
      </c>
      <c r="J13" s="19"/>
      <c r="K13" s="39" t="s">
        <v>75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2</v>
      </c>
      <c r="F14" s="42"/>
      <c r="G14" s="18">
        <v>5</v>
      </c>
      <c r="H14" s="19"/>
      <c r="I14" s="103">
        <v>0.08</v>
      </c>
      <c r="J14" s="19"/>
      <c r="K14" s="39" t="s">
        <v>80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83.37</v>
      </c>
      <c r="G15" s="46">
        <v>1</v>
      </c>
      <c r="H15" s="19"/>
      <c r="I15" s="103">
        <v>0.08</v>
      </c>
      <c r="J15" s="19"/>
      <c r="K15" s="39" t="s">
        <v>81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72.569999999999993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72.569999999999993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109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110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96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97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11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56</v>
      </c>
    </row>
    <row r="2" spans="1:15" s="9" customFormat="1" ht="43.5" customHeight="1" x14ac:dyDescent="0.25">
      <c r="A2" s="115" t="s">
        <v>42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170.09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170.09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353.62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47.2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183.53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170.09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3.75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183.53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170.09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34.5" x14ac:dyDescent="0.25">
      <c r="A13" s="68">
        <v>6</v>
      </c>
      <c r="B13" s="69" t="s">
        <v>31</v>
      </c>
      <c r="C13" s="87" t="s">
        <v>32</v>
      </c>
      <c r="D13" s="90"/>
      <c r="E13" s="27"/>
      <c r="F13" s="88">
        <v>4.4800000000000004</v>
      </c>
      <c r="G13" s="89">
        <v>6</v>
      </c>
      <c r="H13" s="70"/>
      <c r="I13" s="107">
        <v>0.08</v>
      </c>
      <c r="J13" s="70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8" t="s">
        <v>24</v>
      </c>
      <c r="D14" s="99"/>
      <c r="E14" s="72">
        <v>11</v>
      </c>
      <c r="F14" s="42"/>
      <c r="G14" s="18">
        <v>6</v>
      </c>
      <c r="H14" s="19"/>
      <c r="I14" s="103">
        <v>0.08</v>
      </c>
      <c r="J14" s="19"/>
      <c r="K14" s="39" t="s">
        <v>77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8" t="s">
        <v>26</v>
      </c>
      <c r="D15" s="99"/>
      <c r="E15" s="72">
        <v>1</v>
      </c>
      <c r="F15" s="42"/>
      <c r="G15" s="18">
        <v>5</v>
      </c>
      <c r="H15" s="19"/>
      <c r="I15" s="103">
        <v>0.08</v>
      </c>
      <c r="J15" s="19"/>
      <c r="K15" s="39" t="s">
        <v>78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91.38</v>
      </c>
      <c r="G16" s="46">
        <v>1</v>
      </c>
      <c r="H16" s="19"/>
      <c r="I16" s="103">
        <v>0.08</v>
      </c>
      <c r="J16" s="19"/>
      <c r="K16" s="39" t="s">
        <v>79</v>
      </c>
    </row>
    <row r="17" spans="1:14" s="9" customFormat="1" ht="29.25" customHeight="1" x14ac:dyDescent="0.25">
      <c r="A17" s="13">
        <v>10</v>
      </c>
      <c r="B17" s="73" t="s">
        <v>27</v>
      </c>
      <c r="C17" s="74" t="s">
        <v>33</v>
      </c>
      <c r="D17" s="75"/>
      <c r="E17" s="16"/>
      <c r="F17" s="76">
        <v>69.38</v>
      </c>
      <c r="G17" s="77">
        <v>26</v>
      </c>
      <c r="H17" s="19"/>
      <c r="I17" s="103">
        <v>0.08</v>
      </c>
      <c r="J17" s="19"/>
      <c r="K17" s="47"/>
    </row>
    <row r="18" spans="1:14" s="9" customFormat="1" ht="29.25" customHeight="1" x14ac:dyDescent="0.25">
      <c r="A18" s="13">
        <v>11</v>
      </c>
      <c r="B18" s="73" t="s">
        <v>34</v>
      </c>
      <c r="C18" s="74" t="s">
        <v>35</v>
      </c>
      <c r="D18" s="75"/>
      <c r="E18" s="16"/>
      <c r="F18" s="76">
        <v>69.38</v>
      </c>
      <c r="G18" s="77">
        <v>8</v>
      </c>
      <c r="H18" s="19"/>
      <c r="I18" s="103">
        <v>0.08</v>
      </c>
      <c r="J18" s="19"/>
      <c r="K18" s="47"/>
    </row>
    <row r="19" spans="1:14" s="9" customFormat="1" ht="27.75" customHeight="1" thickBot="1" x14ac:dyDescent="0.3">
      <c r="A19" s="13">
        <v>12</v>
      </c>
      <c r="B19" s="130" t="s">
        <v>36</v>
      </c>
      <c r="C19" s="130"/>
      <c r="D19" s="130"/>
      <c r="E19" s="130"/>
      <c r="F19" s="130"/>
      <c r="G19" s="130"/>
      <c r="H19" s="24"/>
      <c r="I19" s="109"/>
      <c r="J19" s="24"/>
      <c r="K19" s="47"/>
    </row>
    <row r="20" spans="1:14" s="9" customFormat="1" ht="26.25" customHeight="1" thickBot="1" x14ac:dyDescent="0.3">
      <c r="A20" s="94">
        <v>13</v>
      </c>
      <c r="B20" s="126" t="s">
        <v>37</v>
      </c>
      <c r="C20" s="126"/>
      <c r="D20" s="126"/>
      <c r="E20" s="126"/>
      <c r="F20" s="126"/>
      <c r="G20" s="127"/>
      <c r="H20" s="93"/>
      <c r="I20" s="110"/>
      <c r="J20" s="93"/>
      <c r="K20" s="92"/>
      <c r="M20" s="48"/>
      <c r="N20" s="49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A24" s="50"/>
      <c r="B24" s="51"/>
      <c r="C24" s="52"/>
      <c r="D24" s="50"/>
      <c r="E24" s="50"/>
      <c r="F24" s="53"/>
      <c r="G24" s="51"/>
      <c r="H24" s="54"/>
      <c r="N24" s="54"/>
    </row>
    <row r="25" spans="1:14" ht="14.25" x14ac:dyDescent="0.2">
      <c r="B25" s="51"/>
      <c r="C25" s="52"/>
      <c r="D25" s="50"/>
      <c r="E25" s="50"/>
      <c r="F25" s="53"/>
      <c r="G25" s="51"/>
      <c r="H25" s="54"/>
    </row>
    <row r="26" spans="1:14" ht="14.25" x14ac:dyDescent="0.25">
      <c r="B26" s="51"/>
      <c r="C26" s="52"/>
      <c r="D26" s="50"/>
      <c r="E26" s="50"/>
      <c r="F26" s="53"/>
      <c r="G26" s="51"/>
      <c r="H26" s="54"/>
      <c r="I26" s="112"/>
      <c r="J26" s="55"/>
      <c r="K26" s="55"/>
      <c r="L26" s="55"/>
      <c r="M26" s="56"/>
    </row>
    <row r="27" spans="1:14" ht="14.25" x14ac:dyDescent="0.2">
      <c r="B27" s="51"/>
      <c r="C27" s="52"/>
      <c r="D27" s="57"/>
      <c r="E27" s="57"/>
      <c r="F27" s="58"/>
      <c r="G27" s="51"/>
      <c r="H27" s="59"/>
      <c r="I27" s="112"/>
      <c r="J27" s="60"/>
      <c r="K27" s="60"/>
      <c r="L27" s="60"/>
      <c r="M27" s="61"/>
    </row>
    <row r="28" spans="1:14" ht="14.25" x14ac:dyDescent="0.25">
      <c r="B28" s="51"/>
      <c r="C28" s="62"/>
      <c r="D28" s="57"/>
      <c r="E28" s="57"/>
      <c r="F28" s="58"/>
      <c r="G28" s="63"/>
      <c r="H28" s="128" t="s">
        <v>28</v>
      </c>
      <c r="I28" s="128"/>
      <c r="J28" s="128"/>
      <c r="K28" s="128"/>
    </row>
    <row r="29" spans="1:14" ht="14.25" x14ac:dyDescent="0.2">
      <c r="B29" s="51"/>
      <c r="C29" s="64"/>
      <c r="D29" s="63"/>
      <c r="E29" s="63"/>
      <c r="F29" s="65"/>
      <c r="G29" s="51"/>
      <c r="H29" s="129" t="s">
        <v>29</v>
      </c>
      <c r="I29" s="129"/>
      <c r="J29" s="129"/>
      <c r="K29" s="129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0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11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57</v>
      </c>
    </row>
    <row r="2" spans="1:15" s="9" customFormat="1" ht="43.5" customHeight="1" x14ac:dyDescent="0.25">
      <c r="A2" s="115" t="s">
        <v>43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193.18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193.18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439.93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47.2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246.75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193.18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3.75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246.75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193.18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34.5" x14ac:dyDescent="0.25">
      <c r="A13" s="68">
        <v>6</v>
      </c>
      <c r="B13" s="69" t="s">
        <v>31</v>
      </c>
      <c r="C13" s="87" t="s">
        <v>32</v>
      </c>
      <c r="D13" s="90"/>
      <c r="E13" s="27"/>
      <c r="F13" s="88">
        <v>1.68</v>
      </c>
      <c r="G13" s="89">
        <v>6</v>
      </c>
      <c r="H13" s="70"/>
      <c r="I13" s="107">
        <v>0.08</v>
      </c>
      <c r="J13" s="70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8" t="s">
        <v>24</v>
      </c>
      <c r="D14" s="99"/>
      <c r="E14" s="72">
        <v>13</v>
      </c>
      <c r="F14" s="42"/>
      <c r="G14" s="18">
        <v>6</v>
      </c>
      <c r="H14" s="19"/>
      <c r="I14" s="103">
        <v>0.08</v>
      </c>
      <c r="J14" s="19"/>
      <c r="K14" s="39" t="s">
        <v>75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8" t="s">
        <v>26</v>
      </c>
      <c r="D15" s="99"/>
      <c r="E15" s="72">
        <v>4</v>
      </c>
      <c r="F15" s="42"/>
      <c r="G15" s="18">
        <v>5</v>
      </c>
      <c r="H15" s="19"/>
      <c r="I15" s="103">
        <v>0.08</v>
      </c>
      <c r="J15" s="19"/>
      <c r="K15" s="39" t="s">
        <v>82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117.23</v>
      </c>
      <c r="G16" s="46">
        <v>1</v>
      </c>
      <c r="H16" s="19"/>
      <c r="I16" s="103">
        <v>0.08</v>
      </c>
      <c r="J16" s="19"/>
      <c r="K16" s="39" t="s">
        <v>83</v>
      </c>
    </row>
    <row r="17" spans="1:14" s="9" customFormat="1" ht="29.25" customHeight="1" x14ac:dyDescent="0.25">
      <c r="A17" s="13">
        <v>10</v>
      </c>
      <c r="B17" s="73" t="s">
        <v>27</v>
      </c>
      <c r="C17" s="74" t="s">
        <v>33</v>
      </c>
      <c r="D17" s="75"/>
      <c r="E17" s="16"/>
      <c r="F17" s="76">
        <v>106.15</v>
      </c>
      <c r="G17" s="77">
        <v>26</v>
      </c>
      <c r="H17" s="19"/>
      <c r="I17" s="103">
        <v>0.08</v>
      </c>
      <c r="J17" s="19"/>
      <c r="K17" s="47"/>
    </row>
    <row r="18" spans="1:14" s="9" customFormat="1" ht="29.25" customHeight="1" x14ac:dyDescent="0.25">
      <c r="A18" s="13">
        <v>11</v>
      </c>
      <c r="B18" s="73" t="s">
        <v>34</v>
      </c>
      <c r="C18" s="74" t="s">
        <v>35</v>
      </c>
      <c r="D18" s="75"/>
      <c r="E18" s="16"/>
      <c r="F18" s="76">
        <v>106.15</v>
      </c>
      <c r="G18" s="77">
        <v>8</v>
      </c>
      <c r="H18" s="19"/>
      <c r="I18" s="103">
        <v>0.08</v>
      </c>
      <c r="J18" s="19"/>
      <c r="K18" s="47"/>
    </row>
    <row r="19" spans="1:14" s="9" customFormat="1" ht="27.75" customHeight="1" thickBot="1" x14ac:dyDescent="0.3">
      <c r="A19" s="13">
        <v>12</v>
      </c>
      <c r="B19" s="130" t="s">
        <v>36</v>
      </c>
      <c r="C19" s="130"/>
      <c r="D19" s="130"/>
      <c r="E19" s="130"/>
      <c r="F19" s="130"/>
      <c r="G19" s="130"/>
      <c r="H19" s="24"/>
      <c r="I19" s="109"/>
      <c r="J19" s="24"/>
      <c r="K19" s="47"/>
    </row>
    <row r="20" spans="1:14" s="9" customFormat="1" ht="26.25" customHeight="1" thickBot="1" x14ac:dyDescent="0.3">
      <c r="A20" s="94">
        <v>13</v>
      </c>
      <c r="B20" s="126" t="s">
        <v>37</v>
      </c>
      <c r="C20" s="126"/>
      <c r="D20" s="126"/>
      <c r="E20" s="126"/>
      <c r="F20" s="126"/>
      <c r="G20" s="127"/>
      <c r="H20" s="93"/>
      <c r="I20" s="110"/>
      <c r="J20" s="93"/>
      <c r="K20" s="92"/>
      <c r="M20" s="48"/>
      <c r="N20" s="49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A24" s="50"/>
      <c r="B24" s="51"/>
      <c r="C24" s="52"/>
      <c r="D24" s="50"/>
      <c r="E24" s="50"/>
      <c r="F24" s="53"/>
      <c r="G24" s="51"/>
      <c r="H24" s="54"/>
      <c r="N24" s="54"/>
    </row>
    <row r="25" spans="1:14" ht="14.25" x14ac:dyDescent="0.2">
      <c r="B25" s="51"/>
      <c r="C25" s="52"/>
      <c r="D25" s="50"/>
      <c r="E25" s="50"/>
      <c r="F25" s="53"/>
      <c r="G25" s="51"/>
      <c r="H25" s="54"/>
    </row>
    <row r="26" spans="1:14" ht="14.25" x14ac:dyDescent="0.25">
      <c r="B26" s="51"/>
      <c r="C26" s="52"/>
      <c r="D26" s="50"/>
      <c r="E26" s="50"/>
      <c r="F26" s="53"/>
      <c r="G26" s="51"/>
      <c r="H26" s="54"/>
      <c r="I26" s="112"/>
      <c r="J26" s="55"/>
      <c r="K26" s="55"/>
      <c r="L26" s="55"/>
      <c r="M26" s="56"/>
    </row>
    <row r="27" spans="1:14" ht="14.25" x14ac:dyDescent="0.2">
      <c r="B27" s="51"/>
      <c r="C27" s="52"/>
      <c r="D27" s="57"/>
      <c r="E27" s="57"/>
      <c r="F27" s="58"/>
      <c r="G27" s="51"/>
      <c r="H27" s="59"/>
      <c r="I27" s="112"/>
      <c r="J27" s="60"/>
      <c r="K27" s="60"/>
      <c r="L27" s="60"/>
      <c r="M27" s="61"/>
    </row>
    <row r="28" spans="1:14" ht="14.25" x14ac:dyDescent="0.25">
      <c r="B28" s="51"/>
      <c r="C28" s="62"/>
      <c r="D28" s="57"/>
      <c r="E28" s="57"/>
      <c r="F28" s="58"/>
      <c r="G28" s="63"/>
      <c r="H28" s="128" t="s">
        <v>28</v>
      </c>
      <c r="I28" s="128"/>
      <c r="J28" s="128"/>
      <c r="K28" s="128"/>
    </row>
    <row r="29" spans="1:14" ht="14.25" x14ac:dyDescent="0.2">
      <c r="B29" s="51"/>
      <c r="C29" s="64"/>
      <c r="D29" s="63"/>
      <c r="E29" s="63"/>
      <c r="F29" s="65"/>
      <c r="G29" s="51"/>
      <c r="H29" s="129" t="s">
        <v>29</v>
      </c>
      <c r="I29" s="129"/>
      <c r="J29" s="129"/>
      <c r="K29" s="129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0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58</v>
      </c>
    </row>
    <row r="2" spans="1:15" s="9" customFormat="1" ht="43.5" customHeight="1" x14ac:dyDescent="0.25">
      <c r="A2" s="115" t="s">
        <v>44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105.94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105.94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230.22999999999996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124.28999999999996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105.94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124.28999999999996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105.94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7</v>
      </c>
      <c r="F13" s="42"/>
      <c r="G13" s="18">
        <v>6</v>
      </c>
      <c r="H13" s="19"/>
      <c r="I13" s="103">
        <v>0.08</v>
      </c>
      <c r="J13" s="19"/>
      <c r="K13" s="39" t="s">
        <v>74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1</v>
      </c>
      <c r="F14" s="42"/>
      <c r="G14" s="18">
        <v>5</v>
      </c>
      <c r="H14" s="19"/>
      <c r="I14" s="103">
        <v>0.08</v>
      </c>
      <c r="J14" s="19"/>
      <c r="K14" s="39" t="s">
        <v>73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78.83</v>
      </c>
      <c r="G15" s="46">
        <v>1</v>
      </c>
      <c r="H15" s="19"/>
      <c r="I15" s="103">
        <v>0.08</v>
      </c>
      <c r="J15" s="19"/>
      <c r="K15" s="39" t="s">
        <v>84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55.56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55.56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59</v>
      </c>
    </row>
    <row r="2" spans="1:15" s="9" customFormat="1" ht="43.5" customHeight="1" x14ac:dyDescent="0.25">
      <c r="A2" s="115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132.35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132.35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265.57000000000005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133.22000000000006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132.35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133.22000000000006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132.35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10</v>
      </c>
      <c r="F13" s="42"/>
      <c r="G13" s="18">
        <v>6</v>
      </c>
      <c r="H13" s="19"/>
      <c r="I13" s="103">
        <v>0.08</v>
      </c>
      <c r="J13" s="19"/>
      <c r="K13" s="39" t="s">
        <v>85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3</v>
      </c>
      <c r="F14" s="42"/>
      <c r="G14" s="18">
        <v>5</v>
      </c>
      <c r="H14" s="19"/>
      <c r="I14" s="103">
        <v>0.08</v>
      </c>
      <c r="J14" s="19"/>
      <c r="K14" s="39" t="s">
        <v>86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75.23</v>
      </c>
      <c r="G15" s="46">
        <v>1</v>
      </c>
      <c r="H15" s="19"/>
      <c r="I15" s="103">
        <v>0.08</v>
      </c>
      <c r="J15" s="19"/>
      <c r="K15" s="39" t="s">
        <v>87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69.900000000000006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69.900000000000006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tabSelected="1" view="pageBreakPreview" zoomScale="90" zoomScaleNormal="100" zoomScaleSheetLayoutView="90" workbookViewId="0">
      <selection activeCell="J6" sqref="J6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4" t="s">
        <v>102</v>
      </c>
      <c r="B1" s="114"/>
      <c r="K1" s="7" t="s">
        <v>60</v>
      </c>
    </row>
    <row r="2" spans="1:15" s="9" customFormat="1" ht="43.5" customHeight="1" x14ac:dyDescent="0.25">
      <c r="A2" s="115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7"/>
      <c r="L2" s="8">
        <v>0.08</v>
      </c>
    </row>
    <row r="3" spans="1:15" s="12" customFormat="1" ht="47.25" customHeight="1" x14ac:dyDescent="0.2">
      <c r="A3" s="118" t="s">
        <v>1</v>
      </c>
      <c r="B3" s="119" t="s">
        <v>2</v>
      </c>
      <c r="C3" s="119"/>
      <c r="D3" s="11" t="s">
        <v>3</v>
      </c>
      <c r="E3" s="120" t="s">
        <v>4</v>
      </c>
      <c r="F3" s="121" t="s">
        <v>5</v>
      </c>
      <c r="G3" s="120" t="s">
        <v>6</v>
      </c>
      <c r="H3" s="122" t="s">
        <v>7</v>
      </c>
      <c r="I3" s="122" t="s">
        <v>8</v>
      </c>
      <c r="J3" s="122" t="s">
        <v>9</v>
      </c>
      <c r="K3" s="124" t="s">
        <v>68</v>
      </c>
    </row>
    <row r="4" spans="1:15" s="12" customFormat="1" ht="20.25" customHeight="1" x14ac:dyDescent="0.2">
      <c r="A4" s="118"/>
      <c r="B4" s="119"/>
      <c r="C4" s="119"/>
      <c r="D4" s="119" t="s">
        <v>10</v>
      </c>
      <c r="E4" s="120"/>
      <c r="F4" s="121"/>
      <c r="G4" s="120"/>
      <c r="H4" s="123"/>
      <c r="I4" s="122"/>
      <c r="J4" s="123"/>
      <c r="K4" s="125"/>
    </row>
    <row r="5" spans="1:15" s="12" customFormat="1" ht="69" customHeight="1" x14ac:dyDescent="0.2">
      <c r="A5" s="118"/>
      <c r="B5" s="119"/>
      <c r="C5" s="119"/>
      <c r="D5" s="119"/>
      <c r="E5" s="120"/>
      <c r="F5" s="121"/>
      <c r="G5" s="120"/>
      <c r="H5" s="123"/>
      <c r="I5" s="122"/>
      <c r="J5" s="123"/>
      <c r="K5" s="125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1"/>
      <c r="E6" s="16"/>
      <c r="F6" s="17">
        <v>164.86999999999998</v>
      </c>
      <c r="G6" s="18">
        <v>25</v>
      </c>
      <c r="H6" s="19"/>
      <c r="I6" s="103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1"/>
      <c r="E7" s="16"/>
      <c r="F7" s="17">
        <v>164.86999999999998</v>
      </c>
      <c r="G7" s="18">
        <v>8</v>
      </c>
      <c r="H7" s="19"/>
      <c r="I7" s="103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80">
        <v>3</v>
      </c>
      <c r="B8" s="81" t="s">
        <v>15</v>
      </c>
      <c r="C8" s="82" t="s">
        <v>16</v>
      </c>
      <c r="D8" s="83"/>
      <c r="E8" s="23"/>
      <c r="F8" s="84">
        <v>349.32000000000005</v>
      </c>
      <c r="G8" s="85">
        <v>1</v>
      </c>
      <c r="H8" s="24"/>
      <c r="I8" s="104">
        <v>0.08</v>
      </c>
      <c r="J8" s="24"/>
      <c r="K8" s="86"/>
      <c r="M8" s="21"/>
      <c r="N8" s="12"/>
      <c r="O8" s="22"/>
    </row>
    <row r="9" spans="1:15" s="9" customFormat="1" ht="24.75" customHeight="1" x14ac:dyDescent="0.25">
      <c r="A9" s="131">
        <v>4</v>
      </c>
      <c r="B9" s="25" t="s">
        <v>17</v>
      </c>
      <c r="C9" s="66" t="s">
        <v>16</v>
      </c>
      <c r="D9" s="26"/>
      <c r="E9" s="27"/>
      <c r="F9" s="28">
        <f>F8-F6</f>
        <v>184.45000000000007</v>
      </c>
      <c r="G9" s="29">
        <v>1</v>
      </c>
      <c r="H9" s="30"/>
      <c r="I9" s="105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2"/>
      <c r="B10" s="32" t="s">
        <v>18</v>
      </c>
      <c r="C10" s="67" t="s">
        <v>19</v>
      </c>
      <c r="D10" s="33"/>
      <c r="E10" s="34"/>
      <c r="F10" s="35">
        <f>F6</f>
        <v>164.86999999999998</v>
      </c>
      <c r="G10" s="36">
        <v>1</v>
      </c>
      <c r="H10" s="37"/>
      <c r="I10" s="106">
        <v>0.08</v>
      </c>
      <c r="J10" s="37"/>
      <c r="K10" s="79"/>
      <c r="M10" s="21"/>
      <c r="N10" s="12"/>
      <c r="O10" s="22"/>
    </row>
    <row r="11" spans="1:15" s="9" customFormat="1" ht="30" customHeight="1" x14ac:dyDescent="0.25">
      <c r="A11" s="131">
        <v>5</v>
      </c>
      <c r="B11" s="25" t="s">
        <v>17</v>
      </c>
      <c r="C11" s="66" t="s">
        <v>16</v>
      </c>
      <c r="D11" s="26"/>
      <c r="E11" s="27"/>
      <c r="F11" s="28">
        <f>F9</f>
        <v>184.45000000000007</v>
      </c>
      <c r="G11" s="29">
        <v>1</v>
      </c>
      <c r="H11" s="30"/>
      <c r="I11" s="105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2"/>
      <c r="B12" s="32" t="s">
        <v>20</v>
      </c>
      <c r="C12" s="67" t="s">
        <v>21</v>
      </c>
      <c r="D12" s="33"/>
      <c r="E12" s="38"/>
      <c r="F12" s="35">
        <f>F10</f>
        <v>164.86999999999998</v>
      </c>
      <c r="G12" s="36">
        <v>1</v>
      </c>
      <c r="H12" s="37"/>
      <c r="I12" s="106">
        <v>0.08</v>
      </c>
      <c r="J12" s="37"/>
      <c r="K12" s="79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8" t="s">
        <v>24</v>
      </c>
      <c r="D13" s="99"/>
      <c r="E13" s="72">
        <v>16</v>
      </c>
      <c r="F13" s="42"/>
      <c r="G13" s="18">
        <v>6</v>
      </c>
      <c r="H13" s="19"/>
      <c r="I13" s="103">
        <v>0.08</v>
      </c>
      <c r="J13" s="19"/>
      <c r="K13" s="39" t="s">
        <v>88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8" t="s">
        <v>26</v>
      </c>
      <c r="D14" s="99"/>
      <c r="E14" s="72">
        <v>6</v>
      </c>
      <c r="F14" s="42"/>
      <c r="G14" s="18">
        <v>5</v>
      </c>
      <c r="H14" s="19"/>
      <c r="I14" s="103">
        <v>0.08</v>
      </c>
      <c r="J14" s="19"/>
      <c r="K14" s="39" t="s">
        <v>89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102.41</v>
      </c>
      <c r="G15" s="46">
        <v>1</v>
      </c>
      <c r="H15" s="19"/>
      <c r="I15" s="103">
        <v>0.08</v>
      </c>
      <c r="J15" s="19"/>
      <c r="K15" s="39" t="s">
        <v>72</v>
      </c>
    </row>
    <row r="16" spans="1:15" s="9" customFormat="1" ht="29.25" customHeight="1" x14ac:dyDescent="0.25">
      <c r="A16" s="13">
        <v>9</v>
      </c>
      <c r="B16" s="73" t="s">
        <v>27</v>
      </c>
      <c r="C16" s="74" t="s">
        <v>33</v>
      </c>
      <c r="D16" s="75"/>
      <c r="E16" s="16"/>
      <c r="F16" s="76">
        <v>93.46</v>
      </c>
      <c r="G16" s="77">
        <v>26</v>
      </c>
      <c r="H16" s="19"/>
      <c r="I16" s="103">
        <v>0.08</v>
      </c>
      <c r="J16" s="19"/>
      <c r="K16" s="47"/>
    </row>
    <row r="17" spans="1:14" s="9" customFormat="1" ht="29.25" customHeight="1" x14ac:dyDescent="0.25">
      <c r="A17" s="13">
        <v>10</v>
      </c>
      <c r="B17" s="73" t="s">
        <v>34</v>
      </c>
      <c r="C17" s="74" t="s">
        <v>35</v>
      </c>
      <c r="D17" s="75"/>
      <c r="E17" s="16"/>
      <c r="F17" s="76">
        <v>93.46</v>
      </c>
      <c r="G17" s="77">
        <v>8</v>
      </c>
      <c r="H17" s="19"/>
      <c r="I17" s="103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30" t="s">
        <v>39</v>
      </c>
      <c r="C18" s="130"/>
      <c r="D18" s="130"/>
      <c r="E18" s="130"/>
      <c r="F18" s="130"/>
      <c r="G18" s="130"/>
      <c r="H18" s="24"/>
      <c r="I18" s="78"/>
      <c r="J18" s="24"/>
      <c r="K18" s="47"/>
    </row>
    <row r="19" spans="1:14" s="9" customFormat="1" ht="26.25" customHeight="1" thickBot="1" x14ac:dyDescent="0.3">
      <c r="A19" s="94">
        <v>12</v>
      </c>
      <c r="B19" s="126" t="s">
        <v>37</v>
      </c>
      <c r="C19" s="126"/>
      <c r="D19" s="126"/>
      <c r="E19" s="126"/>
      <c r="F19" s="126"/>
      <c r="G19" s="127"/>
      <c r="H19" s="93"/>
      <c r="I19" s="91"/>
      <c r="J19" s="93"/>
      <c r="K19" s="92"/>
      <c r="M19" s="48"/>
      <c r="N19" s="49"/>
    </row>
    <row r="20" spans="1:14" ht="14.25" x14ac:dyDescent="0.2">
      <c r="A20" s="50"/>
      <c r="B20" s="51"/>
      <c r="C20" s="52"/>
      <c r="D20" s="50"/>
      <c r="E20" s="50"/>
      <c r="F20" s="53"/>
      <c r="G20" s="51"/>
      <c r="H20" s="54"/>
      <c r="N20" s="54"/>
    </row>
    <row r="21" spans="1:14" ht="14.25" x14ac:dyDescent="0.2">
      <c r="A21" s="50"/>
      <c r="B21" s="51"/>
      <c r="C21" s="52"/>
      <c r="D21" s="50"/>
      <c r="E21" s="50"/>
      <c r="F21" s="53"/>
      <c r="G21" s="51"/>
      <c r="H21" s="54"/>
      <c r="N21" s="54"/>
    </row>
    <row r="22" spans="1:14" ht="14.25" x14ac:dyDescent="0.2">
      <c r="A22" s="50"/>
      <c r="B22" s="51"/>
      <c r="C22" s="52"/>
      <c r="D22" s="50"/>
      <c r="E22" s="50"/>
      <c r="F22" s="53"/>
      <c r="G22" s="51"/>
      <c r="H22" s="54"/>
      <c r="N22" s="54"/>
    </row>
    <row r="23" spans="1:14" ht="14.25" x14ac:dyDescent="0.2">
      <c r="A23" s="50"/>
      <c r="B23" s="51"/>
      <c r="C23" s="52"/>
      <c r="D23" s="50"/>
      <c r="E23" s="50"/>
      <c r="F23" s="53"/>
      <c r="G23" s="51"/>
      <c r="H23" s="54"/>
      <c r="N23" s="54"/>
    </row>
    <row r="24" spans="1:14" ht="14.25" x14ac:dyDescent="0.2">
      <c r="B24" s="51"/>
      <c r="C24" s="52"/>
      <c r="D24" s="50"/>
      <c r="E24" s="50"/>
      <c r="F24" s="53"/>
      <c r="G24" s="51"/>
      <c r="H24" s="54"/>
    </row>
    <row r="25" spans="1:14" ht="14.25" x14ac:dyDescent="0.25">
      <c r="B25" s="51"/>
      <c r="C25" s="52"/>
      <c r="D25" s="50"/>
      <c r="E25" s="50"/>
      <c r="F25" s="53"/>
      <c r="G25" s="51"/>
      <c r="H25" s="54"/>
      <c r="I25" s="55"/>
      <c r="J25" s="55"/>
      <c r="K25" s="55"/>
      <c r="L25" s="55"/>
      <c r="M25" s="56"/>
    </row>
    <row r="26" spans="1:14" ht="14.25" x14ac:dyDescent="0.2">
      <c r="B26" s="51"/>
      <c r="C26" s="52"/>
      <c r="D26" s="57"/>
      <c r="E26" s="57"/>
      <c r="F26" s="58"/>
      <c r="G26" s="51"/>
      <c r="H26" s="59"/>
      <c r="I26" s="60"/>
      <c r="J26" s="60"/>
      <c r="K26" s="60"/>
      <c r="L26" s="60"/>
      <c r="M26" s="61"/>
    </row>
    <row r="27" spans="1:14" ht="14.25" x14ac:dyDescent="0.25">
      <c r="B27" s="51"/>
      <c r="C27" s="62"/>
      <c r="D27" s="57"/>
      <c r="E27" s="57"/>
      <c r="F27" s="58"/>
      <c r="G27" s="63"/>
      <c r="H27" s="128" t="s">
        <v>28</v>
      </c>
      <c r="I27" s="128"/>
      <c r="J27" s="128"/>
      <c r="K27" s="128"/>
    </row>
    <row r="28" spans="1:14" ht="14.25" x14ac:dyDescent="0.2">
      <c r="B28" s="51"/>
      <c r="C28" s="64"/>
      <c r="D28" s="63"/>
      <c r="E28" s="63"/>
      <c r="F28" s="65"/>
      <c r="G28" s="51"/>
      <c r="H28" s="129" t="s">
        <v>29</v>
      </c>
      <c r="I28" s="129"/>
      <c r="J28" s="129"/>
      <c r="K28" s="129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55" firstPageNumber="0" orientation="landscape" cellComments="asDisplayed" r:id="rId1"/>
  <headerFooter alignWithMargins="0"/>
  <colBreaks count="2" manualBreakCount="2">
    <brk id="10" max="27" man="1"/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I!Obszar_wydruku</vt:lpstr>
      <vt:lpstr>II!Obszar_wydruku</vt:lpstr>
      <vt:lpstr>III!Obszar_wydruku</vt:lpstr>
      <vt:lpstr>IV!Obszar_wydruku</vt:lpstr>
      <vt:lpstr>IX!Obszar_wydruku</vt:lpstr>
      <vt:lpstr>V!Obszar_wydruku</vt:lpstr>
      <vt:lpstr>VI!Obszar_wydruku</vt:lpstr>
      <vt:lpstr>VII!Obszar_wydruku</vt:lpstr>
      <vt:lpstr>VIII!Obszar_wydruku</vt:lpstr>
      <vt:lpstr>X!Obszar_wydruku</vt:lpstr>
      <vt:lpstr>XI!Obszar_wydruku</vt:lpstr>
      <vt:lpstr>XII!Obszar_wydruku</vt:lpstr>
      <vt:lpstr>XIII!Obszar_wydruku</vt:lpstr>
      <vt:lpstr>XIV!Obszar_wydruku</vt:lpstr>
      <vt:lpstr>XV!Obszar_wydruku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Klonowski</dc:creator>
  <cp:lastModifiedBy>mtrybuch</cp:lastModifiedBy>
  <cp:lastPrinted>2017-12-06T08:39:37Z</cp:lastPrinted>
  <dcterms:created xsi:type="dcterms:W3CDTF">2017-09-18T12:58:18Z</dcterms:created>
  <dcterms:modified xsi:type="dcterms:W3CDTF">2017-12-06T08:41:32Z</dcterms:modified>
</cp:coreProperties>
</file>